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anmarks Folkekirkelige Søndagsskoler\Registrering\Regnskabsskabeloner\"/>
    </mc:Choice>
  </mc:AlternateContent>
  <bookViews>
    <workbookView xWindow="0" yWindow="0" windowWidth="28800" windowHeight="13020" activeTab="1"/>
  </bookViews>
  <sheets>
    <sheet name="Posteringer" sheetId="1" r:id="rId1"/>
    <sheet name="Regnskab" sheetId="2" r:id="rId2"/>
    <sheet name="Gruppeoversigt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F28" i="2"/>
  <c r="E28" i="2" l="1"/>
  <c r="D28" i="2"/>
  <c r="C28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C18" i="2" l="1"/>
  <c r="B18" i="2"/>
  <c r="H18" i="2"/>
  <c r="C19" i="2"/>
  <c r="B19" i="2"/>
  <c r="H19" i="2"/>
  <c r="B20" i="2"/>
  <c r="C20" i="2"/>
  <c r="E20" i="2" s="1"/>
  <c r="D20" i="2"/>
  <c r="H20" i="2"/>
  <c r="B21" i="2"/>
  <c r="C21" i="2"/>
  <c r="D21" i="2"/>
  <c r="H21" i="2"/>
  <c r="C22" i="2"/>
  <c r="B22" i="2"/>
  <c r="H22" i="2"/>
  <c r="B23" i="2"/>
  <c r="C23" i="2"/>
  <c r="D23" i="2"/>
  <c r="H23" i="2"/>
  <c r="C24" i="2"/>
  <c r="B24" i="2"/>
  <c r="H24" i="2"/>
  <c r="D25" i="2"/>
  <c r="E25" i="2" s="1"/>
  <c r="B25" i="2"/>
  <c r="C25" i="2"/>
  <c r="H25" i="2"/>
  <c r="C26" i="2"/>
  <c r="B26" i="2"/>
  <c r="H26" i="2"/>
  <c r="D27" i="2"/>
  <c r="B27" i="2"/>
  <c r="C27" i="2"/>
  <c r="H27" i="2"/>
  <c r="E21" i="2" l="1"/>
  <c r="D19" i="2"/>
  <c r="E19" i="2" s="1"/>
  <c r="D24" i="2"/>
  <c r="E24" i="2" s="1"/>
  <c r="E27" i="2"/>
  <c r="E23" i="2"/>
  <c r="D26" i="2"/>
  <c r="E26" i="2" s="1"/>
  <c r="D22" i="2"/>
  <c r="E22" i="2" s="1"/>
  <c r="D18" i="2"/>
  <c r="E18" i="2" s="1"/>
  <c r="B11" i="2"/>
  <c r="B12" i="2"/>
  <c r="B13" i="2"/>
  <c r="B14" i="2"/>
  <c r="B15" i="2"/>
  <c r="B16" i="2"/>
  <c r="B17" i="2"/>
  <c r="H11" i="2" l="1"/>
  <c r="H12" i="2"/>
  <c r="H13" i="2"/>
  <c r="H14" i="2"/>
  <c r="H15" i="2"/>
  <c r="H16" i="2"/>
  <c r="H17" i="2"/>
  <c r="D12" i="2"/>
  <c r="H6" i="2"/>
  <c r="H7" i="2"/>
  <c r="H8" i="2"/>
  <c r="H9" i="2"/>
  <c r="H10" i="2"/>
  <c r="D15" i="2" l="1"/>
  <c r="C15" i="2"/>
  <c r="D11" i="2"/>
  <c r="C11" i="2"/>
  <c r="C12" i="2"/>
  <c r="E12" i="2" s="1"/>
  <c r="C16" i="2"/>
  <c r="D16" i="2"/>
  <c r="C17" i="2"/>
  <c r="D17" i="2"/>
  <c r="C13" i="2"/>
  <c r="D13" i="2"/>
  <c r="C14" i="2"/>
  <c r="D14" i="2"/>
  <c r="H28" i="2"/>
  <c r="E17" i="2" l="1"/>
  <c r="E16" i="2"/>
  <c r="E13" i="2"/>
  <c r="E15" i="2"/>
  <c r="E14" i="2"/>
  <c r="E11" i="2"/>
  <c r="H4" i="2" l="1"/>
  <c r="H5" i="2"/>
  <c r="H3" i="2"/>
  <c r="F46" i="1" l="1"/>
  <c r="E46" i="1"/>
  <c r="B3" i="2" l="1"/>
  <c r="B4" i="2"/>
  <c r="B5" i="2"/>
  <c r="B6" i="2"/>
  <c r="B7" i="2"/>
  <c r="B8" i="2"/>
  <c r="B9" i="2"/>
  <c r="B10" i="2"/>
  <c r="A4" i="2"/>
  <c r="A5" i="2"/>
  <c r="A6" i="2"/>
  <c r="A7" i="2"/>
  <c r="A8" i="2"/>
  <c r="A9" i="2"/>
  <c r="A10" i="2"/>
  <c r="A3" i="2"/>
  <c r="C9" i="2" l="1"/>
  <c r="D9" i="2"/>
  <c r="C10" i="2"/>
  <c r="D10" i="2"/>
  <c r="C8" i="2"/>
  <c r="D8" i="2"/>
  <c r="C7" i="2"/>
  <c r="D7" i="2"/>
  <c r="C3" i="2"/>
  <c r="D3" i="2"/>
  <c r="C6" i="2"/>
  <c r="D6" i="2"/>
  <c r="C5" i="2"/>
  <c r="D5" i="2"/>
  <c r="D4" i="2"/>
  <c r="C4" i="2"/>
  <c r="E48" i="1"/>
  <c r="D35" i="2" l="1"/>
  <c r="E3" i="2"/>
  <c r="E5" i="2"/>
  <c r="E4" i="2"/>
  <c r="E9" i="2"/>
  <c r="E10" i="2"/>
  <c r="E7" i="2"/>
  <c r="E6" i="2"/>
  <c r="E8" i="2"/>
  <c r="C35" i="2" l="1"/>
</calcChain>
</file>

<file path=xl/sharedStrings.xml><?xml version="1.0" encoding="utf-8"?>
<sst xmlns="http://schemas.openxmlformats.org/spreadsheetml/2006/main" count="76" uniqueCount="43">
  <si>
    <t>Dato</t>
  </si>
  <si>
    <t>Posteringer</t>
  </si>
  <si>
    <t>Gruppeoversigt</t>
  </si>
  <si>
    <t>I alt</t>
  </si>
  <si>
    <t>Resultat</t>
  </si>
  <si>
    <t>Indtægter</t>
  </si>
  <si>
    <t>Udgifter</t>
  </si>
  <si>
    <t>Vinterlejr 2018</t>
  </si>
  <si>
    <t>Vinterlejr 2019</t>
  </si>
  <si>
    <t>Lokaletilskud vinterlejre 15-17</t>
  </si>
  <si>
    <t>Juniorevent</t>
  </si>
  <si>
    <t>Lederarrangementer</t>
  </si>
  <si>
    <t>Gaver</t>
  </si>
  <si>
    <t>Indkøb til kredsen</t>
  </si>
  <si>
    <t>Bank</t>
  </si>
  <si>
    <t>Hjemmeside</t>
  </si>
  <si>
    <t>Indsæt her</t>
  </si>
  <si>
    <t>Samlet</t>
  </si>
  <si>
    <t>Balance</t>
  </si>
  <si>
    <t>Bank Ud</t>
  </si>
  <si>
    <t>Bank Ind</t>
  </si>
  <si>
    <t>Beholdninger</t>
  </si>
  <si>
    <t>Gruppe nr.</t>
  </si>
  <si>
    <t>Gruppenavn</t>
  </si>
  <si>
    <t>Bilag nr.</t>
  </si>
  <si>
    <t>Lejr 1</t>
  </si>
  <si>
    <t>Lejr 2</t>
  </si>
  <si>
    <t>Børnedag</t>
  </si>
  <si>
    <t>Tilskud</t>
  </si>
  <si>
    <t xml:space="preserve">Bank, porto mm. </t>
  </si>
  <si>
    <t>Dato:</t>
  </si>
  <si>
    <t>Underskrift Kasserer</t>
  </si>
  <si>
    <t>Regnskabet, bilag, kassebeholdning og bankkonto er afstemt og revideret og fundet i orden:</t>
  </si>
  <si>
    <t>Underskrift Revisor</t>
  </si>
  <si>
    <t>Indsæt nr.</t>
  </si>
  <si>
    <t>Indsæt dato</t>
  </si>
  <si>
    <t>Indsæt gruppe nr.</t>
  </si>
  <si>
    <t>Indsæt beskrivelse</t>
  </si>
  <si>
    <t>Indsæt beløb</t>
  </si>
  <si>
    <t>Bank (Indsæt Kontonummer)</t>
  </si>
  <si>
    <t>Indsæt</t>
  </si>
  <si>
    <t>Indsæt Kreds-/Klubnavn</t>
  </si>
  <si>
    <t>20??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</si>
</sst>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Protection="1"/>
    <xf numFmtId="0" fontId="3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6" fillId="0" borderId="1" xfId="0" applyFont="1" applyBorder="1" applyProtection="1"/>
    <xf numFmtId="0" fontId="1" fillId="0" borderId="1" xfId="0" applyFont="1" applyBorder="1" applyProtection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Protection="1"/>
    <xf numFmtId="0" fontId="1" fillId="0" borderId="0" xfId="0" applyFont="1" applyProtection="1"/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4" fontId="0" fillId="0" borderId="0" xfId="0" applyNumberFormat="1" applyProtection="1">
      <protection locked="0"/>
    </xf>
    <xf numFmtId="16" fontId="0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</cellXfs>
  <cellStyles count="1">
    <cellStyle name="Normal" xfId="0" builtinId="0"/>
  </cellStyles>
  <dxfs count="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pane ySplit="1" topLeftCell="A18" activePane="bottomLeft" state="frozen"/>
      <selection pane="bottomLeft" activeCell="H25" sqref="H25"/>
    </sheetView>
  </sheetViews>
  <sheetFormatPr defaultRowHeight="14.4" x14ac:dyDescent="0.3"/>
  <cols>
    <col min="2" max="2" width="11.33203125" bestFit="1" customWidth="1"/>
    <col min="3" max="3" width="15.88671875" style="10" bestFit="1" customWidth="1"/>
    <col min="4" max="4" width="51.6640625" bestFit="1" customWidth="1"/>
    <col min="5" max="5" width="15.6640625" bestFit="1" customWidth="1"/>
    <col min="6" max="6" width="15.109375" bestFit="1" customWidth="1"/>
    <col min="8" max="8" width="10.6640625" bestFit="1" customWidth="1"/>
    <col min="9" max="9" width="28.33203125" bestFit="1" customWidth="1"/>
  </cols>
  <sheetData>
    <row r="1" spans="1:9" x14ac:dyDescent="0.3">
      <c r="A1" s="11" t="s">
        <v>24</v>
      </c>
      <c r="B1" s="11" t="s">
        <v>0</v>
      </c>
      <c r="C1" s="12" t="s">
        <v>22</v>
      </c>
      <c r="D1" s="11" t="s">
        <v>1</v>
      </c>
      <c r="E1" s="11" t="s">
        <v>20</v>
      </c>
      <c r="F1" s="11" t="s">
        <v>19</v>
      </c>
      <c r="G1" s="13"/>
      <c r="H1" s="11" t="s">
        <v>22</v>
      </c>
      <c r="I1" s="11" t="s">
        <v>23</v>
      </c>
    </row>
    <row r="2" spans="1:9" x14ac:dyDescent="0.3">
      <c r="A2" s="6" t="s">
        <v>34</v>
      </c>
      <c r="B2" s="21" t="s">
        <v>35</v>
      </c>
      <c r="C2" s="16" t="s">
        <v>36</v>
      </c>
      <c r="D2" s="7" t="s">
        <v>37</v>
      </c>
      <c r="E2" s="7" t="s">
        <v>38</v>
      </c>
      <c r="F2" s="7" t="s">
        <v>38</v>
      </c>
      <c r="H2" s="3">
        <v>1</v>
      </c>
      <c r="I2" s="7" t="s">
        <v>25</v>
      </c>
    </row>
    <row r="3" spans="1:9" x14ac:dyDescent="0.3">
      <c r="A3" s="6"/>
      <c r="B3" s="21"/>
      <c r="C3" s="16"/>
      <c r="D3" s="7"/>
      <c r="E3" s="7"/>
      <c r="F3" s="7"/>
      <c r="H3" s="3">
        <v>2</v>
      </c>
      <c r="I3" s="7" t="s">
        <v>26</v>
      </c>
    </row>
    <row r="4" spans="1:9" x14ac:dyDescent="0.3">
      <c r="A4" s="6"/>
      <c r="B4" s="21"/>
      <c r="C4" s="16"/>
      <c r="D4" s="7"/>
      <c r="E4" s="7"/>
      <c r="F4" s="7"/>
      <c r="H4" s="3">
        <v>3</v>
      </c>
      <c r="I4" s="7" t="s">
        <v>27</v>
      </c>
    </row>
    <row r="5" spans="1:9" x14ac:dyDescent="0.3">
      <c r="A5" s="6"/>
      <c r="B5" s="21"/>
      <c r="C5" s="16"/>
      <c r="D5" s="7"/>
      <c r="E5" s="7"/>
      <c r="F5" s="7"/>
      <c r="H5" s="3">
        <v>4</v>
      </c>
      <c r="I5" s="7" t="s">
        <v>11</v>
      </c>
    </row>
    <row r="6" spans="1:9" x14ac:dyDescent="0.3">
      <c r="A6" s="6"/>
      <c r="B6" s="6"/>
      <c r="C6" s="16"/>
      <c r="D6" s="7"/>
      <c r="E6" s="7"/>
      <c r="F6" s="7"/>
      <c r="H6" s="3">
        <v>5</v>
      </c>
      <c r="I6" s="7" t="s">
        <v>12</v>
      </c>
    </row>
    <row r="7" spans="1:9" x14ac:dyDescent="0.3">
      <c r="A7" s="6"/>
      <c r="B7" s="6"/>
      <c r="C7" s="16"/>
      <c r="D7" s="17"/>
      <c r="E7" s="7"/>
      <c r="F7" s="7"/>
      <c r="H7" s="3">
        <v>6</v>
      </c>
      <c r="I7" s="7" t="s">
        <v>28</v>
      </c>
    </row>
    <row r="8" spans="1:9" x14ac:dyDescent="0.3">
      <c r="A8" s="6"/>
      <c r="B8" s="6"/>
      <c r="C8" s="16"/>
      <c r="D8" s="7"/>
      <c r="E8" s="7"/>
      <c r="F8" s="7"/>
      <c r="H8" s="3">
        <v>7</v>
      </c>
      <c r="I8" s="7" t="s">
        <v>13</v>
      </c>
    </row>
    <row r="9" spans="1:9" x14ac:dyDescent="0.3">
      <c r="A9" s="6"/>
      <c r="B9" s="6"/>
      <c r="C9" s="16"/>
      <c r="D9" s="7"/>
      <c r="E9" s="7"/>
      <c r="F9" s="7"/>
      <c r="H9" s="3">
        <v>8</v>
      </c>
      <c r="I9" s="7" t="s">
        <v>29</v>
      </c>
    </row>
    <row r="10" spans="1:9" x14ac:dyDescent="0.3">
      <c r="A10" s="6"/>
      <c r="B10" s="6"/>
      <c r="C10" s="16"/>
      <c r="D10" s="7"/>
      <c r="E10" s="7"/>
      <c r="F10" s="7"/>
      <c r="H10" s="3">
        <v>9</v>
      </c>
      <c r="I10" s="7" t="s">
        <v>15</v>
      </c>
    </row>
    <row r="11" spans="1:9" x14ac:dyDescent="0.3">
      <c r="A11" s="6"/>
      <c r="B11" s="6"/>
      <c r="C11" s="16"/>
      <c r="D11" s="7"/>
      <c r="E11" s="7"/>
      <c r="F11" s="7"/>
      <c r="H11" s="3">
        <v>10</v>
      </c>
      <c r="I11" s="18" t="s">
        <v>16</v>
      </c>
    </row>
    <row r="12" spans="1:9" x14ac:dyDescent="0.3">
      <c r="A12" s="6"/>
      <c r="B12" s="6"/>
      <c r="C12" s="16"/>
      <c r="D12" s="7"/>
      <c r="E12" s="7"/>
      <c r="F12" s="7"/>
      <c r="H12" s="3">
        <v>11</v>
      </c>
      <c r="I12" s="18" t="s">
        <v>16</v>
      </c>
    </row>
    <row r="13" spans="1:9" x14ac:dyDescent="0.3">
      <c r="A13" s="6"/>
      <c r="B13" s="6"/>
      <c r="C13" s="16"/>
      <c r="D13" s="7"/>
      <c r="E13" s="7"/>
      <c r="F13" s="7"/>
      <c r="H13" s="3">
        <v>12</v>
      </c>
      <c r="I13" s="18" t="s">
        <v>16</v>
      </c>
    </row>
    <row r="14" spans="1:9" x14ac:dyDescent="0.3">
      <c r="A14" s="6"/>
      <c r="B14" s="6"/>
      <c r="C14" s="16"/>
      <c r="D14" s="18"/>
      <c r="E14" s="7"/>
      <c r="F14" s="7"/>
      <c r="H14" s="3">
        <v>13</v>
      </c>
      <c r="I14" s="18" t="s">
        <v>16</v>
      </c>
    </row>
    <row r="15" spans="1:9" x14ac:dyDescent="0.3">
      <c r="A15" s="6"/>
      <c r="B15" s="6"/>
      <c r="C15" s="16"/>
      <c r="D15" s="7"/>
      <c r="E15" s="7"/>
      <c r="F15" s="7"/>
      <c r="H15" s="3">
        <v>14</v>
      </c>
      <c r="I15" s="18" t="s">
        <v>16</v>
      </c>
    </row>
    <row r="16" spans="1:9" x14ac:dyDescent="0.3">
      <c r="A16" s="6"/>
      <c r="B16" s="6"/>
      <c r="C16" s="16"/>
      <c r="D16" s="7"/>
      <c r="E16" s="7"/>
      <c r="F16" s="7"/>
      <c r="H16" s="5">
        <v>15</v>
      </c>
      <c r="I16" s="18" t="s">
        <v>16</v>
      </c>
    </row>
    <row r="17" spans="1:9" x14ac:dyDescent="0.3">
      <c r="A17" s="6"/>
      <c r="B17" s="6"/>
      <c r="C17" s="16"/>
      <c r="D17" s="7"/>
      <c r="E17" s="7"/>
      <c r="F17" s="7"/>
      <c r="H17" s="5">
        <v>16</v>
      </c>
      <c r="I17" s="18" t="s">
        <v>16</v>
      </c>
    </row>
    <row r="18" spans="1:9" x14ac:dyDescent="0.3">
      <c r="A18" s="6"/>
      <c r="B18" s="6"/>
      <c r="C18" s="16"/>
      <c r="D18" s="7"/>
      <c r="E18" s="7"/>
      <c r="F18" s="7"/>
      <c r="H18" s="5">
        <v>17</v>
      </c>
      <c r="I18" s="18" t="s">
        <v>16</v>
      </c>
    </row>
    <row r="19" spans="1:9" x14ac:dyDescent="0.3">
      <c r="A19" s="6"/>
      <c r="B19" s="6"/>
      <c r="C19" s="16"/>
      <c r="D19" s="7"/>
      <c r="E19" s="7"/>
      <c r="F19" s="7"/>
      <c r="H19" s="5">
        <v>18</v>
      </c>
      <c r="I19" s="18" t="s">
        <v>16</v>
      </c>
    </row>
    <row r="20" spans="1:9" x14ac:dyDescent="0.3">
      <c r="A20" s="6"/>
      <c r="B20" s="6"/>
      <c r="C20" s="16"/>
      <c r="D20" s="7"/>
      <c r="E20" s="7"/>
      <c r="F20" s="7"/>
      <c r="H20" s="5">
        <v>19</v>
      </c>
      <c r="I20" s="18" t="s">
        <v>16</v>
      </c>
    </row>
    <row r="21" spans="1:9" x14ac:dyDescent="0.3">
      <c r="A21" s="6"/>
      <c r="B21" s="6"/>
      <c r="C21" s="16"/>
      <c r="D21" s="7"/>
      <c r="E21" s="7"/>
      <c r="F21" s="7"/>
      <c r="H21" s="5">
        <v>20</v>
      </c>
      <c r="I21" s="18" t="s">
        <v>16</v>
      </c>
    </row>
    <row r="22" spans="1:9" x14ac:dyDescent="0.3">
      <c r="A22" s="6"/>
      <c r="B22" s="6"/>
      <c r="C22" s="16"/>
      <c r="D22" s="7"/>
      <c r="E22" s="7"/>
      <c r="F22" s="7"/>
      <c r="H22" s="5">
        <v>21</v>
      </c>
      <c r="I22" s="18" t="s">
        <v>16</v>
      </c>
    </row>
    <row r="23" spans="1:9" x14ac:dyDescent="0.3">
      <c r="A23" s="6"/>
      <c r="B23" s="6"/>
      <c r="C23" s="16"/>
      <c r="D23" s="7"/>
      <c r="E23" s="7"/>
      <c r="F23" s="7"/>
      <c r="H23" s="5">
        <v>22</v>
      </c>
      <c r="I23" s="18" t="s">
        <v>16</v>
      </c>
    </row>
    <row r="24" spans="1:9" x14ac:dyDescent="0.3">
      <c r="A24" s="6"/>
      <c r="B24" s="6"/>
      <c r="C24" s="16"/>
      <c r="D24" s="7"/>
      <c r="E24" s="7"/>
      <c r="F24" s="7"/>
      <c r="H24" s="5">
        <v>23</v>
      </c>
      <c r="I24" s="18" t="s">
        <v>16</v>
      </c>
    </row>
    <row r="25" spans="1:9" x14ac:dyDescent="0.3">
      <c r="A25" s="6"/>
      <c r="B25" s="6"/>
      <c r="C25" s="16"/>
      <c r="D25" s="7"/>
      <c r="E25" s="7"/>
      <c r="F25" s="7"/>
      <c r="H25" s="5">
        <v>24</v>
      </c>
      <c r="I25" s="18" t="s">
        <v>16</v>
      </c>
    </row>
    <row r="26" spans="1:9" x14ac:dyDescent="0.3">
      <c r="A26" s="6"/>
      <c r="B26" s="6"/>
      <c r="C26" s="19"/>
      <c r="D26" s="7"/>
      <c r="E26" s="6"/>
      <c r="F26" s="6"/>
      <c r="H26" s="5">
        <v>25</v>
      </c>
      <c r="I26" s="18" t="s">
        <v>16</v>
      </c>
    </row>
    <row r="27" spans="1:9" x14ac:dyDescent="0.3">
      <c r="A27" s="6"/>
      <c r="B27" s="6"/>
      <c r="C27" s="19"/>
      <c r="D27" s="7"/>
      <c r="E27" s="6"/>
      <c r="F27" s="6"/>
      <c r="H27" s="5"/>
      <c r="I27" s="18"/>
    </row>
    <row r="28" spans="1:9" x14ac:dyDescent="0.3">
      <c r="A28" s="6"/>
      <c r="B28" s="6"/>
      <c r="C28" s="19"/>
      <c r="D28" s="6"/>
      <c r="E28" s="6"/>
      <c r="F28" s="6"/>
      <c r="H28" s="5"/>
      <c r="I28" s="18"/>
    </row>
    <row r="29" spans="1:9" x14ac:dyDescent="0.3">
      <c r="A29" s="6"/>
      <c r="B29" s="6"/>
      <c r="C29" s="19"/>
      <c r="D29" s="6"/>
      <c r="E29" s="6"/>
      <c r="F29" s="6"/>
      <c r="H29" s="5"/>
      <c r="I29" s="18"/>
    </row>
    <row r="30" spans="1:9" x14ac:dyDescent="0.3">
      <c r="A30" s="6"/>
      <c r="B30" s="6"/>
      <c r="C30" s="19"/>
      <c r="D30" s="6"/>
      <c r="E30" s="6"/>
      <c r="F30" s="6"/>
    </row>
    <row r="31" spans="1:9" x14ac:dyDescent="0.3">
      <c r="A31" s="6"/>
      <c r="B31" s="6"/>
      <c r="C31" s="19"/>
      <c r="D31" s="6"/>
      <c r="E31" s="6"/>
      <c r="F31" s="6"/>
    </row>
    <row r="32" spans="1:9" x14ac:dyDescent="0.3">
      <c r="A32" s="6"/>
      <c r="B32" s="6"/>
      <c r="C32" s="19"/>
      <c r="D32" s="6"/>
      <c r="E32" s="6"/>
      <c r="F32" s="6"/>
    </row>
    <row r="33" spans="1:6" x14ac:dyDescent="0.3">
      <c r="A33" s="6"/>
      <c r="B33" s="6"/>
      <c r="C33" s="19"/>
      <c r="D33" s="6"/>
      <c r="E33" s="6"/>
      <c r="F33" s="6"/>
    </row>
    <row r="34" spans="1:6" x14ac:dyDescent="0.3">
      <c r="A34" s="6"/>
      <c r="B34" s="6"/>
      <c r="C34" s="19"/>
      <c r="D34" s="6"/>
      <c r="E34" s="6"/>
      <c r="F34" s="6"/>
    </row>
    <row r="35" spans="1:6" x14ac:dyDescent="0.3">
      <c r="A35" s="6"/>
      <c r="B35" s="6"/>
      <c r="C35" s="19"/>
      <c r="D35" s="6"/>
      <c r="E35" s="6"/>
      <c r="F35" s="6"/>
    </row>
    <row r="36" spans="1:6" x14ac:dyDescent="0.3">
      <c r="A36" s="6"/>
      <c r="B36" s="6"/>
      <c r="C36" s="19"/>
      <c r="D36" s="6"/>
      <c r="E36" s="6"/>
      <c r="F36" s="6"/>
    </row>
    <row r="37" spans="1:6" x14ac:dyDescent="0.3">
      <c r="A37" s="6"/>
      <c r="B37" s="6"/>
      <c r="C37" s="19"/>
      <c r="D37" s="6"/>
      <c r="E37" s="6"/>
      <c r="F37" s="6"/>
    </row>
    <row r="38" spans="1:6" x14ac:dyDescent="0.3">
      <c r="A38" s="6"/>
      <c r="B38" s="6"/>
      <c r="C38" s="19"/>
      <c r="D38" s="6"/>
      <c r="E38" s="6"/>
      <c r="F38" s="6"/>
    </row>
    <row r="39" spans="1:6" x14ac:dyDescent="0.3">
      <c r="A39" s="6"/>
      <c r="B39" s="6"/>
      <c r="C39" s="19"/>
      <c r="D39" s="6"/>
      <c r="E39" s="6"/>
      <c r="F39" s="6"/>
    </row>
    <row r="40" spans="1:6" x14ac:dyDescent="0.3">
      <c r="A40" s="6"/>
      <c r="B40" s="6"/>
      <c r="C40" s="19"/>
      <c r="D40" s="6"/>
      <c r="E40" s="6"/>
      <c r="F40" s="6"/>
    </row>
    <row r="41" spans="1:6" x14ac:dyDescent="0.3">
      <c r="A41" s="6"/>
      <c r="B41" s="6"/>
      <c r="C41" s="19"/>
      <c r="D41" s="6"/>
      <c r="E41" s="6"/>
      <c r="F41" s="6"/>
    </row>
    <row r="42" spans="1:6" x14ac:dyDescent="0.3">
      <c r="A42" s="6"/>
      <c r="B42" s="6"/>
      <c r="C42" s="19"/>
      <c r="D42" s="6"/>
      <c r="E42" s="6"/>
      <c r="F42" s="6"/>
    </row>
    <row r="43" spans="1:6" x14ac:dyDescent="0.3">
      <c r="A43" s="6"/>
      <c r="B43" s="6"/>
      <c r="C43" s="19"/>
      <c r="D43" s="6"/>
      <c r="E43" s="6"/>
      <c r="F43" s="6"/>
    </row>
    <row r="44" spans="1:6" x14ac:dyDescent="0.3">
      <c r="A44" s="6"/>
      <c r="B44" s="6"/>
      <c r="C44" s="19"/>
      <c r="D44" s="6"/>
      <c r="E44" s="6"/>
      <c r="F44" s="6"/>
    </row>
    <row r="45" spans="1:6" x14ac:dyDescent="0.3">
      <c r="A45" s="6"/>
      <c r="B45" s="6"/>
      <c r="C45" s="19"/>
      <c r="D45" s="6"/>
      <c r="E45" s="6"/>
      <c r="F45" s="6"/>
    </row>
    <row r="46" spans="1:6" x14ac:dyDescent="0.3">
      <c r="D46" s="1" t="s">
        <v>3</v>
      </c>
      <c r="E46" s="1">
        <f>SUM(E2:E45)</f>
        <v>0</v>
      </c>
      <c r="F46" s="1">
        <f>-SUM(F2:F45)</f>
        <v>0</v>
      </c>
    </row>
    <row r="48" spans="1:6" x14ac:dyDescent="0.3">
      <c r="D48" s="1" t="s">
        <v>4</v>
      </c>
      <c r="E48" s="1">
        <f>E46+F46</f>
        <v>0</v>
      </c>
    </row>
    <row r="49" spans="4:5" x14ac:dyDescent="0.3">
      <c r="D49" s="1"/>
      <c r="E49" s="1"/>
    </row>
    <row r="50" spans="4:5" x14ac:dyDescent="0.3">
      <c r="D50" s="1"/>
      <c r="E50" s="1"/>
    </row>
  </sheetData>
  <sheetProtection algorithmName="SHA-512" hashValue="MX5sshzj7aaaxYjf3+rBw15gMSBkmGJ9e7yJ1YlE+2fRJR7QvzIfntqa1qDv/6fuKqA61EfUZQjylDrNG8+xrg==" saltValue="kqB2JfMLaqKkc0PLKMUJHg==" spinCount="100000" sheet="1" objects="1" scenarios="1" insertRows="0" deleteRows="0"/>
  <dataValidations count="2">
    <dataValidation type="list" allowBlank="1" showInputMessage="1" showErrorMessage="1" sqref="K5">
      <formula1>$I$2:$I$15</formula1>
    </dataValidation>
    <dataValidation type="custom" allowBlank="1" showInputMessage="1" showErrorMessage="1" sqref="G2">
      <formula1>SUM(I2:I15)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pane ySplit="2" topLeftCell="A3" activePane="bottomLeft" state="frozen"/>
      <selection pane="bottomLeft" activeCell="G29" sqref="G29"/>
    </sheetView>
  </sheetViews>
  <sheetFormatPr defaultColWidth="9.109375" defaultRowHeight="14.4" x14ac:dyDescent="0.3"/>
  <cols>
    <col min="1" max="1" width="9.109375" style="3"/>
    <col min="2" max="2" width="33.88671875" style="3" bestFit="1" customWidth="1"/>
    <col min="3" max="4" width="9.6640625" style="3" bestFit="1" customWidth="1"/>
    <col min="5" max="5" width="9" style="3" bestFit="1" customWidth="1"/>
    <col min="6" max="6" width="9.88671875" style="3" bestFit="1" customWidth="1"/>
    <col min="7" max="16384" width="9.109375" style="3"/>
  </cols>
  <sheetData>
    <row r="1" spans="1:9" x14ac:dyDescent="0.3">
      <c r="B1" s="20" t="s">
        <v>41</v>
      </c>
      <c r="C1" s="20" t="s">
        <v>42</v>
      </c>
      <c r="D1" s="14"/>
      <c r="E1" s="14"/>
      <c r="F1" s="20" t="s">
        <v>42</v>
      </c>
      <c r="G1" s="14"/>
      <c r="H1" s="14"/>
    </row>
    <row r="2" spans="1:9" x14ac:dyDescent="0.3">
      <c r="A2" s="7"/>
      <c r="B2" s="20"/>
      <c r="C2" s="14" t="s">
        <v>5</v>
      </c>
      <c r="D2" s="14" t="s">
        <v>6</v>
      </c>
      <c r="E2" s="14" t="s">
        <v>4</v>
      </c>
      <c r="F2" s="14" t="s">
        <v>5</v>
      </c>
      <c r="G2" s="14" t="s">
        <v>6</v>
      </c>
      <c r="H2" s="14" t="s">
        <v>4</v>
      </c>
    </row>
    <row r="3" spans="1:9" s="7" customFormat="1" x14ac:dyDescent="0.3">
      <c r="A3" s="7">
        <f>Posteringer!H2</f>
        <v>1</v>
      </c>
      <c r="B3" s="7" t="str">
        <f>Posteringer!I2</f>
        <v>Lejr 1</v>
      </c>
      <c r="C3" s="7">
        <f>SUMIF(Posteringer!$C$2:$C$46,$A3,Posteringer!E$2:E$46)</f>
        <v>0</v>
      </c>
      <c r="D3" s="7">
        <f>SUMIF(Posteringer!$C$2:$C$46,$A3,Posteringer!F$2:F$46)</f>
        <v>0</v>
      </c>
      <c r="E3" s="7">
        <f>C3-D3</f>
        <v>0</v>
      </c>
      <c r="H3" s="7">
        <f>F3-G3</f>
        <v>0</v>
      </c>
    </row>
    <row r="4" spans="1:9" s="7" customFormat="1" x14ac:dyDescent="0.3">
      <c r="A4" s="7">
        <f>Posteringer!H3</f>
        <v>2</v>
      </c>
      <c r="B4" s="7" t="str">
        <f>Posteringer!I3</f>
        <v>Lejr 2</v>
      </c>
      <c r="C4" s="7">
        <f>SUMIF(Posteringer!$C$2:$C$46,$A4,Posteringer!E$2:E$46)</f>
        <v>0</v>
      </c>
      <c r="D4" s="7">
        <f>SUMIF(Posteringer!$C$2:$C$46,$A4,Posteringer!F$2:F$46)</f>
        <v>0</v>
      </c>
      <c r="E4" s="7">
        <f t="shared" ref="E4:E17" si="0">C4-D4</f>
        <v>0</v>
      </c>
      <c r="H4" s="7">
        <f t="shared" ref="H4:H28" si="1">F4-G4</f>
        <v>0</v>
      </c>
    </row>
    <row r="5" spans="1:9" s="7" customFormat="1" x14ac:dyDescent="0.3">
      <c r="A5" s="7">
        <f>Posteringer!H4</f>
        <v>3</v>
      </c>
      <c r="B5" s="7" t="str">
        <f>Posteringer!I4</f>
        <v>Børnedag</v>
      </c>
      <c r="C5" s="7">
        <f>SUMIF(Posteringer!$C$2:$C$46,$A5,Posteringer!E$2:E$46)</f>
        <v>0</v>
      </c>
      <c r="D5" s="7">
        <f>SUMIF(Posteringer!$C$2:$C$46,$A5,Posteringer!F$2:F$46)</f>
        <v>0</v>
      </c>
      <c r="E5" s="7">
        <f t="shared" si="0"/>
        <v>0</v>
      </c>
      <c r="H5" s="7">
        <f t="shared" si="1"/>
        <v>0</v>
      </c>
    </row>
    <row r="6" spans="1:9" s="7" customFormat="1" x14ac:dyDescent="0.3">
      <c r="A6" s="7">
        <f>Posteringer!H5</f>
        <v>4</v>
      </c>
      <c r="B6" s="7" t="str">
        <f>Posteringer!I5</f>
        <v>Lederarrangementer</v>
      </c>
      <c r="C6" s="7">
        <f>SUMIF(Posteringer!$C$2:$C$46,$A6,Posteringer!E$2:E$46)</f>
        <v>0</v>
      </c>
      <c r="D6" s="7">
        <f>SUMIF(Posteringer!$C$2:$C$46,$A6,Posteringer!F$2:F$46)</f>
        <v>0</v>
      </c>
      <c r="E6" s="7">
        <f t="shared" si="0"/>
        <v>0</v>
      </c>
      <c r="H6" s="7">
        <f t="shared" si="1"/>
        <v>0</v>
      </c>
    </row>
    <row r="7" spans="1:9" s="7" customFormat="1" x14ac:dyDescent="0.3">
      <c r="A7" s="7">
        <f>Posteringer!H6</f>
        <v>5</v>
      </c>
      <c r="B7" s="7" t="str">
        <f>Posteringer!I6</f>
        <v>Gaver</v>
      </c>
      <c r="C7" s="7">
        <f>SUMIF(Posteringer!$C$2:$C$46,$A7,Posteringer!E$2:E$46)</f>
        <v>0</v>
      </c>
      <c r="D7" s="7">
        <f>SUMIF(Posteringer!$C$2:$C$46,$A7,Posteringer!F$2:F$46)</f>
        <v>0</v>
      </c>
      <c r="E7" s="7">
        <f t="shared" si="0"/>
        <v>0</v>
      </c>
      <c r="H7" s="7">
        <f t="shared" si="1"/>
        <v>0</v>
      </c>
    </row>
    <row r="8" spans="1:9" s="7" customFormat="1" x14ac:dyDescent="0.3">
      <c r="A8" s="7">
        <f>Posteringer!H7</f>
        <v>6</v>
      </c>
      <c r="B8" s="7" t="str">
        <f>Posteringer!I7</f>
        <v>Tilskud</v>
      </c>
      <c r="C8" s="7">
        <f>SUMIF(Posteringer!$C$2:$C$46,$A8,Posteringer!E$2:E$46)</f>
        <v>0</v>
      </c>
      <c r="D8" s="7">
        <f>SUMIF(Posteringer!$C$2:$C$46,$A8,Posteringer!F$2:F$46)</f>
        <v>0</v>
      </c>
      <c r="E8" s="7">
        <f t="shared" si="0"/>
        <v>0</v>
      </c>
      <c r="H8" s="7">
        <f t="shared" si="1"/>
        <v>0</v>
      </c>
    </row>
    <row r="9" spans="1:9" s="7" customFormat="1" x14ac:dyDescent="0.3">
      <c r="A9" s="7">
        <f>Posteringer!H8</f>
        <v>7</v>
      </c>
      <c r="B9" s="7" t="str">
        <f>Posteringer!I8</f>
        <v>Indkøb til kredsen</v>
      </c>
      <c r="C9" s="7">
        <f>SUMIF(Posteringer!$C$2:$C$46,$A9,Posteringer!E$2:E$46)</f>
        <v>0</v>
      </c>
      <c r="D9" s="7">
        <f>SUMIF(Posteringer!$C$2:$C$46,$A9,Posteringer!F$2:F$46)</f>
        <v>0</v>
      </c>
      <c r="E9" s="7">
        <f t="shared" si="0"/>
        <v>0</v>
      </c>
      <c r="H9" s="7">
        <f t="shared" si="1"/>
        <v>0</v>
      </c>
    </row>
    <row r="10" spans="1:9" s="7" customFormat="1" x14ac:dyDescent="0.3">
      <c r="A10" s="7">
        <f>Posteringer!H9</f>
        <v>8</v>
      </c>
      <c r="B10" s="7" t="str">
        <f>Posteringer!I9</f>
        <v xml:space="preserve">Bank, porto mm. </v>
      </c>
      <c r="C10" s="7">
        <f>SUMIF(Posteringer!$C$2:$C$46,$A10,Posteringer!E$2:E$46)</f>
        <v>0</v>
      </c>
      <c r="D10" s="7">
        <f>SUMIF(Posteringer!$C$2:$C$46,$A10,Posteringer!F$2:F$46)</f>
        <v>0</v>
      </c>
      <c r="E10" s="7">
        <f t="shared" si="0"/>
        <v>0</v>
      </c>
      <c r="H10" s="7">
        <f t="shared" si="1"/>
        <v>0</v>
      </c>
    </row>
    <row r="11" spans="1:9" s="7" customFormat="1" x14ac:dyDescent="0.3">
      <c r="A11" s="7">
        <f>Posteringer!H10</f>
        <v>9</v>
      </c>
      <c r="B11" s="7" t="str">
        <f>Posteringer!I10</f>
        <v>Hjemmeside</v>
      </c>
      <c r="C11" s="7">
        <f>SUMIF(Posteringer!$C$2:$C$46,$A11,Posteringer!E$2:E$46)</f>
        <v>0</v>
      </c>
      <c r="D11" s="7">
        <f>SUMIF(Posteringer!$C$2:$C$46,$A11,Posteringer!F$2:F$46)</f>
        <v>0</v>
      </c>
      <c r="E11" s="7">
        <f t="shared" si="0"/>
        <v>0</v>
      </c>
      <c r="H11" s="7">
        <f t="shared" si="1"/>
        <v>0</v>
      </c>
    </row>
    <row r="12" spans="1:9" x14ac:dyDescent="0.3">
      <c r="A12" s="7">
        <f>Posteringer!H11</f>
        <v>10</v>
      </c>
      <c r="B12" s="7" t="str">
        <f>Posteringer!I11</f>
        <v>Indsæt her</v>
      </c>
      <c r="C12" s="7">
        <f>SUMIF(Posteringer!$C$2:$C$46,$A12,Posteringer!E$2:E$46)</f>
        <v>0</v>
      </c>
      <c r="D12" s="7">
        <f>SUMIF(Posteringer!$C$2:$C$46,$A12,Posteringer!F$2:F$46)</f>
        <v>0</v>
      </c>
      <c r="E12" s="7">
        <f t="shared" si="0"/>
        <v>0</v>
      </c>
      <c r="F12" s="7"/>
      <c r="G12" s="7"/>
      <c r="H12" s="7">
        <f t="shared" si="1"/>
        <v>0</v>
      </c>
      <c r="I12" s="7"/>
    </row>
    <row r="13" spans="1:9" x14ac:dyDescent="0.3">
      <c r="A13" s="7">
        <f>Posteringer!H12</f>
        <v>11</v>
      </c>
      <c r="B13" s="7" t="str">
        <f>Posteringer!I12</f>
        <v>Indsæt her</v>
      </c>
      <c r="C13" s="7">
        <f>SUMIF(Posteringer!$C$2:$C$46,$A13,Posteringer!E$2:E$46)</f>
        <v>0</v>
      </c>
      <c r="D13" s="7">
        <f>SUMIF(Posteringer!$C$2:$C$46,$A13,Posteringer!F$2:F$46)</f>
        <v>0</v>
      </c>
      <c r="E13" s="7">
        <f t="shared" si="0"/>
        <v>0</v>
      </c>
      <c r="F13" s="7"/>
      <c r="G13" s="7"/>
      <c r="H13" s="7">
        <f t="shared" si="1"/>
        <v>0</v>
      </c>
      <c r="I13" s="7"/>
    </row>
    <row r="14" spans="1:9" x14ac:dyDescent="0.3">
      <c r="A14" s="7">
        <f>Posteringer!H13</f>
        <v>12</v>
      </c>
      <c r="B14" s="7" t="str">
        <f>Posteringer!I13</f>
        <v>Indsæt her</v>
      </c>
      <c r="C14" s="7">
        <f>SUMIF(Posteringer!$C$2:$C$46,$A14,Posteringer!E$2:E$46)</f>
        <v>0</v>
      </c>
      <c r="D14" s="7">
        <f>SUMIF(Posteringer!$C$2:$C$46,$A14,Posteringer!F$2:F$46)</f>
        <v>0</v>
      </c>
      <c r="E14" s="7">
        <f t="shared" si="0"/>
        <v>0</v>
      </c>
      <c r="F14" s="7"/>
      <c r="G14" s="7"/>
      <c r="H14" s="7">
        <f t="shared" si="1"/>
        <v>0</v>
      </c>
      <c r="I14" s="7"/>
    </row>
    <row r="15" spans="1:9" x14ac:dyDescent="0.3">
      <c r="A15" s="7">
        <f>Posteringer!H14</f>
        <v>13</v>
      </c>
      <c r="B15" s="7" t="str">
        <f>Posteringer!I14</f>
        <v>Indsæt her</v>
      </c>
      <c r="C15" s="7">
        <f>SUMIF(Posteringer!$C$2:$C$46,$A15,Posteringer!E$2:E$46)</f>
        <v>0</v>
      </c>
      <c r="D15" s="7">
        <f>SUMIF(Posteringer!$C$2:$C$46,$A15,Posteringer!F$2:F$46)</f>
        <v>0</v>
      </c>
      <c r="E15" s="7">
        <f t="shared" si="0"/>
        <v>0</v>
      </c>
      <c r="F15" s="7"/>
      <c r="G15" s="7"/>
      <c r="H15" s="7">
        <f t="shared" si="1"/>
        <v>0</v>
      </c>
      <c r="I15" s="7"/>
    </row>
    <row r="16" spans="1:9" x14ac:dyDescent="0.3">
      <c r="A16" s="7">
        <f>Posteringer!H15</f>
        <v>14</v>
      </c>
      <c r="B16" s="7" t="str">
        <f>Posteringer!I15</f>
        <v>Indsæt her</v>
      </c>
      <c r="C16" s="7">
        <f>SUMIF(Posteringer!$C$2:$C$46,$A16,Posteringer!E$2:E$46)</f>
        <v>0</v>
      </c>
      <c r="D16" s="7">
        <f>SUMIF(Posteringer!$C$2:$C$46,$A16,Posteringer!F$2:F$46)</f>
        <v>0</v>
      </c>
      <c r="E16" s="7">
        <f t="shared" si="0"/>
        <v>0</v>
      </c>
      <c r="F16" s="7"/>
      <c r="G16" s="7"/>
      <c r="H16" s="7">
        <f t="shared" si="1"/>
        <v>0</v>
      </c>
      <c r="I16" s="7"/>
    </row>
    <row r="17" spans="1:9" x14ac:dyDescent="0.3">
      <c r="A17" s="7">
        <f>Posteringer!H16</f>
        <v>15</v>
      </c>
      <c r="B17" s="7" t="str">
        <f>Posteringer!I16</f>
        <v>Indsæt her</v>
      </c>
      <c r="C17" s="7">
        <f>SUMIF(Posteringer!$C$2:$C$46,$A17,Posteringer!E$2:E$46)</f>
        <v>0</v>
      </c>
      <c r="D17" s="7">
        <f>SUMIF(Posteringer!$C$2:$C$46,$A17,Posteringer!F$2:F$46)</f>
        <v>0</v>
      </c>
      <c r="E17" s="7">
        <f t="shared" si="0"/>
        <v>0</v>
      </c>
      <c r="F17" s="7"/>
      <c r="G17" s="7"/>
      <c r="H17" s="7">
        <f t="shared" si="1"/>
        <v>0</v>
      </c>
      <c r="I17" s="7"/>
    </row>
    <row r="18" spans="1:9" x14ac:dyDescent="0.3">
      <c r="A18" s="7">
        <f>Posteringer!H17</f>
        <v>16</v>
      </c>
      <c r="B18" s="7" t="str">
        <f>Posteringer!I17</f>
        <v>Indsæt her</v>
      </c>
      <c r="C18" s="7">
        <f>SUMIF(Posteringer!$C$2:$C$46,$A18,Posteringer!E$2:E$46)</f>
        <v>0</v>
      </c>
      <c r="D18" s="7">
        <f>SUMIF(Posteringer!$C$2:$C$46,$A18,Posteringer!F$2:F$46)</f>
        <v>0</v>
      </c>
      <c r="E18" s="7">
        <f t="shared" ref="E18:E27" si="2">C18-D18</f>
        <v>0</v>
      </c>
      <c r="F18" s="7"/>
      <c r="G18" s="7"/>
      <c r="H18" s="7">
        <f t="shared" ref="H18:H27" si="3">F18-G18</f>
        <v>0</v>
      </c>
      <c r="I18" s="7"/>
    </row>
    <row r="19" spans="1:9" x14ac:dyDescent="0.3">
      <c r="A19" s="7">
        <f>Posteringer!H18</f>
        <v>17</v>
      </c>
      <c r="B19" s="7" t="str">
        <f>Posteringer!I18</f>
        <v>Indsæt her</v>
      </c>
      <c r="C19" s="7">
        <f>SUMIF(Posteringer!$C$2:$C$46,$A19,Posteringer!E$2:E$46)</f>
        <v>0</v>
      </c>
      <c r="D19" s="7">
        <f>SUMIF(Posteringer!$C$2:$C$46,$A19,Posteringer!F$2:F$46)</f>
        <v>0</v>
      </c>
      <c r="E19" s="7">
        <f t="shared" si="2"/>
        <v>0</v>
      </c>
      <c r="F19" s="7"/>
      <c r="G19" s="7"/>
      <c r="H19" s="7">
        <f t="shared" si="3"/>
        <v>0</v>
      </c>
      <c r="I19" s="7"/>
    </row>
    <row r="20" spans="1:9" x14ac:dyDescent="0.3">
      <c r="A20" s="7">
        <f>Posteringer!H19</f>
        <v>18</v>
      </c>
      <c r="B20" s="7" t="str">
        <f>Posteringer!I19</f>
        <v>Indsæt her</v>
      </c>
      <c r="C20" s="7">
        <f>SUMIF(Posteringer!$C$2:$C$46,$A20,Posteringer!E$2:E$46)</f>
        <v>0</v>
      </c>
      <c r="D20" s="7">
        <f>SUMIF(Posteringer!$C$2:$C$46,$A20,Posteringer!F$2:F$46)</f>
        <v>0</v>
      </c>
      <c r="E20" s="7">
        <f t="shared" si="2"/>
        <v>0</v>
      </c>
      <c r="F20" s="7"/>
      <c r="G20" s="7"/>
      <c r="H20" s="7">
        <f t="shared" si="3"/>
        <v>0</v>
      </c>
      <c r="I20" s="7"/>
    </row>
    <row r="21" spans="1:9" x14ac:dyDescent="0.3">
      <c r="A21" s="7">
        <f>Posteringer!H20</f>
        <v>19</v>
      </c>
      <c r="B21" s="7" t="str">
        <f>Posteringer!I20</f>
        <v>Indsæt her</v>
      </c>
      <c r="C21" s="7">
        <f>SUMIF(Posteringer!$C$2:$C$46,$A21,Posteringer!E$2:E$46)</f>
        <v>0</v>
      </c>
      <c r="D21" s="7">
        <f>SUMIF(Posteringer!$C$2:$C$46,$A21,Posteringer!F$2:F$46)</f>
        <v>0</v>
      </c>
      <c r="E21" s="7">
        <f t="shared" si="2"/>
        <v>0</v>
      </c>
      <c r="F21" s="7"/>
      <c r="G21" s="7"/>
      <c r="H21" s="7">
        <f t="shared" si="3"/>
        <v>0</v>
      </c>
      <c r="I21" s="7"/>
    </row>
    <row r="22" spans="1:9" x14ac:dyDescent="0.3">
      <c r="A22" s="7">
        <f>Posteringer!H21</f>
        <v>20</v>
      </c>
      <c r="B22" s="7" t="str">
        <f>Posteringer!I21</f>
        <v>Indsæt her</v>
      </c>
      <c r="C22" s="7">
        <f>SUMIF(Posteringer!$C$2:$C$46,$A22,Posteringer!E$2:E$46)</f>
        <v>0</v>
      </c>
      <c r="D22" s="7">
        <f>SUMIF(Posteringer!$C$2:$C$46,$A22,Posteringer!F$2:F$46)</f>
        <v>0</v>
      </c>
      <c r="E22" s="7">
        <f t="shared" si="2"/>
        <v>0</v>
      </c>
      <c r="F22" s="7"/>
      <c r="G22" s="7"/>
      <c r="H22" s="7">
        <f t="shared" si="3"/>
        <v>0</v>
      </c>
      <c r="I22" s="7"/>
    </row>
    <row r="23" spans="1:9" x14ac:dyDescent="0.3">
      <c r="A23" s="7">
        <f>Posteringer!H22</f>
        <v>21</v>
      </c>
      <c r="B23" s="7" t="str">
        <f>Posteringer!I22</f>
        <v>Indsæt her</v>
      </c>
      <c r="C23" s="7">
        <f>SUMIF(Posteringer!$C$2:$C$46,$A23,Posteringer!E$2:E$46)</f>
        <v>0</v>
      </c>
      <c r="D23" s="7">
        <f>SUMIF(Posteringer!$C$2:$C$46,$A23,Posteringer!F$2:F$46)</f>
        <v>0</v>
      </c>
      <c r="E23" s="7">
        <f t="shared" si="2"/>
        <v>0</v>
      </c>
      <c r="F23" s="7"/>
      <c r="G23" s="7"/>
      <c r="H23" s="7">
        <f t="shared" si="3"/>
        <v>0</v>
      </c>
      <c r="I23" s="7"/>
    </row>
    <row r="24" spans="1:9" x14ac:dyDescent="0.3">
      <c r="A24" s="7">
        <f>Posteringer!H23</f>
        <v>22</v>
      </c>
      <c r="B24" s="7" t="str">
        <f>Posteringer!I23</f>
        <v>Indsæt her</v>
      </c>
      <c r="C24" s="7">
        <f>SUMIF(Posteringer!$C$2:$C$46,$A24,Posteringer!E$2:E$46)</f>
        <v>0</v>
      </c>
      <c r="D24" s="7">
        <f>SUMIF(Posteringer!$C$2:$C$46,$A24,Posteringer!F$2:F$46)</f>
        <v>0</v>
      </c>
      <c r="E24" s="7">
        <f t="shared" si="2"/>
        <v>0</v>
      </c>
      <c r="F24" s="7"/>
      <c r="G24" s="7"/>
      <c r="H24" s="7">
        <f t="shared" si="3"/>
        <v>0</v>
      </c>
      <c r="I24" s="7"/>
    </row>
    <row r="25" spans="1:9" x14ac:dyDescent="0.3">
      <c r="A25" s="7">
        <f>Posteringer!H24</f>
        <v>23</v>
      </c>
      <c r="B25" s="7" t="str">
        <f>Posteringer!I24</f>
        <v>Indsæt her</v>
      </c>
      <c r="C25" s="7">
        <f>SUMIF(Posteringer!$C$2:$C$46,$A25,Posteringer!E$2:E$46)</f>
        <v>0</v>
      </c>
      <c r="D25" s="7">
        <f>SUMIF(Posteringer!$C$2:$C$46,$A25,Posteringer!F$2:F$46)</f>
        <v>0</v>
      </c>
      <c r="E25" s="7">
        <f t="shared" si="2"/>
        <v>0</v>
      </c>
      <c r="F25" s="7"/>
      <c r="G25" s="7"/>
      <c r="H25" s="7">
        <f t="shared" si="3"/>
        <v>0</v>
      </c>
      <c r="I25" s="7"/>
    </row>
    <row r="26" spans="1:9" x14ac:dyDescent="0.3">
      <c r="A26" s="7">
        <f>Posteringer!H25</f>
        <v>24</v>
      </c>
      <c r="B26" s="7" t="str">
        <f>Posteringer!I25</f>
        <v>Indsæt her</v>
      </c>
      <c r="C26" s="7">
        <f>SUMIF(Posteringer!$C$2:$C$46,$A26,Posteringer!E$2:E$46)</f>
        <v>0</v>
      </c>
      <c r="D26" s="7">
        <f>SUMIF(Posteringer!$C$2:$C$46,$A26,Posteringer!F$2:F$46)</f>
        <v>0</v>
      </c>
      <c r="E26" s="7">
        <f t="shared" si="2"/>
        <v>0</v>
      </c>
      <c r="F26" s="7"/>
      <c r="G26" s="7"/>
      <c r="H26" s="7">
        <f t="shared" si="3"/>
        <v>0</v>
      </c>
      <c r="I26" s="7"/>
    </row>
    <row r="27" spans="1:9" x14ac:dyDescent="0.3">
      <c r="A27" s="7">
        <f>Posteringer!H26</f>
        <v>25</v>
      </c>
      <c r="B27" s="7" t="str">
        <f>Posteringer!I26</f>
        <v>Indsæt her</v>
      </c>
      <c r="C27" s="7">
        <f>SUMIF(Posteringer!$C$2:$C$46,$A27,Posteringer!E$2:E$46)</f>
        <v>0</v>
      </c>
      <c r="D27" s="7">
        <f>SUMIF(Posteringer!$C$2:$C$46,$A27,Posteringer!F$2:F$46)</f>
        <v>0</v>
      </c>
      <c r="E27" s="7">
        <f t="shared" si="2"/>
        <v>0</v>
      </c>
      <c r="F27" s="7"/>
      <c r="G27" s="7"/>
      <c r="H27" s="7">
        <f t="shared" si="3"/>
        <v>0</v>
      </c>
      <c r="I27" s="7"/>
    </row>
    <row r="28" spans="1:9" ht="15" thickBot="1" x14ac:dyDescent="0.35">
      <c r="A28" s="8"/>
      <c r="B28" s="8" t="s">
        <v>17</v>
      </c>
      <c r="C28" s="8">
        <f>SUM(C3:C27)</f>
        <v>0</v>
      </c>
      <c r="D28" s="8">
        <f>SUM(D3:D27)</f>
        <v>0</v>
      </c>
      <c r="E28" s="9">
        <f>C28-D28</f>
        <v>0</v>
      </c>
      <c r="F28" s="8">
        <f>SUM(F3:F27)</f>
        <v>0</v>
      </c>
      <c r="G28" s="8">
        <f>SUM(G3:G27)</f>
        <v>0</v>
      </c>
      <c r="H28" s="29">
        <f t="shared" si="1"/>
        <v>0</v>
      </c>
    </row>
    <row r="29" spans="1:9" ht="15" thickTop="1" x14ac:dyDescent="0.3"/>
    <row r="31" spans="1:9" x14ac:dyDescent="0.3">
      <c r="B31" s="23" t="s">
        <v>21</v>
      </c>
      <c r="C31" s="22">
        <v>43466</v>
      </c>
      <c r="D31" s="22">
        <v>43830</v>
      </c>
    </row>
    <row r="32" spans="1:9" x14ac:dyDescent="0.3">
      <c r="B32" s="23" t="s">
        <v>39</v>
      </c>
      <c r="C32" s="7" t="s">
        <v>40</v>
      </c>
      <c r="D32" s="7" t="s">
        <v>40</v>
      </c>
    </row>
    <row r="33" spans="1:9" x14ac:dyDescent="0.3">
      <c r="B33" s="15"/>
    </row>
    <row r="34" spans="1:9" x14ac:dyDescent="0.3">
      <c r="B34" s="15"/>
    </row>
    <row r="35" spans="1:9" x14ac:dyDescent="0.3">
      <c r="B35" s="23" t="s">
        <v>18</v>
      </c>
      <c r="C35" s="3" t="e">
        <f>C28+C32</f>
        <v>#VALUE!</v>
      </c>
      <c r="D35" s="3" t="e">
        <f>D28+D32</f>
        <v>#VALUE!</v>
      </c>
    </row>
    <row r="36" spans="1:9" x14ac:dyDescent="0.3">
      <c r="A36" s="6"/>
      <c r="B36" s="7"/>
      <c r="C36" s="7"/>
      <c r="D36" s="7"/>
      <c r="E36" s="6"/>
      <c r="F36" s="6"/>
      <c r="G36" s="6"/>
      <c r="H36" s="6"/>
      <c r="I36" s="6"/>
    </row>
    <row r="37" spans="1:9" ht="15" thickBot="1" x14ac:dyDescent="0.35">
      <c r="A37" s="6"/>
      <c r="B37" s="6"/>
      <c r="C37" s="6"/>
      <c r="D37" s="6"/>
      <c r="E37" s="24" t="s">
        <v>30</v>
      </c>
      <c r="F37" s="6"/>
      <c r="G37" s="26"/>
      <c r="H37" s="26"/>
      <c r="I37" s="26"/>
    </row>
    <row r="38" spans="1:9" x14ac:dyDescent="0.3">
      <c r="A38" s="6"/>
      <c r="B38" s="6"/>
      <c r="C38" s="6"/>
      <c r="D38" s="6"/>
      <c r="E38" s="28"/>
      <c r="F38" s="6"/>
      <c r="G38" s="6"/>
      <c r="H38" s="27" t="s">
        <v>31</v>
      </c>
      <c r="I38" s="6"/>
    </row>
    <row r="39" spans="1:9" x14ac:dyDescent="0.3">
      <c r="A39" s="6"/>
      <c r="B39" s="6"/>
      <c r="C39" s="6"/>
      <c r="D39" s="6"/>
      <c r="E39" s="28"/>
      <c r="F39" s="6"/>
      <c r="G39" s="6"/>
      <c r="H39" s="6"/>
      <c r="I39" s="6"/>
    </row>
    <row r="40" spans="1:9" ht="15" thickBot="1" x14ac:dyDescent="0.35">
      <c r="A40" s="25" t="s">
        <v>32</v>
      </c>
      <c r="B40" s="6"/>
      <c r="C40" s="6"/>
      <c r="D40" s="6"/>
      <c r="E40" s="24" t="s">
        <v>30</v>
      </c>
      <c r="F40" s="6"/>
      <c r="G40" s="26"/>
      <c r="H40" s="26"/>
      <c r="I40" s="26"/>
    </row>
    <row r="41" spans="1:9" x14ac:dyDescent="0.3">
      <c r="A41" s="6"/>
      <c r="B41" s="6"/>
      <c r="C41" s="6"/>
      <c r="D41" s="6"/>
      <c r="E41" s="6"/>
      <c r="F41" s="6"/>
      <c r="G41" s="6"/>
      <c r="H41" s="27" t="s">
        <v>33</v>
      </c>
      <c r="I41" s="6"/>
    </row>
  </sheetData>
  <sheetProtection algorithmName="SHA-512" hashValue="PXVcc2/Mem3Ea4fRU6HPJbvYZjQUi7xPZlpTeRFnb0lfwDFWFvu1wiQY9j23waus8eG6FArbk4MaWvpFfVltzw==" saltValue="DlTsXJf/Uyr1ln9kPF6bSw==" spinCount="100000" sheet="1" objects="1" scenarios="1" deleteRows="0"/>
  <conditionalFormatting sqref="E3:E10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3:H28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E11:E28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defaultRowHeight="14.4" x14ac:dyDescent="0.3"/>
  <cols>
    <col min="2" max="2" width="33.44140625" customWidth="1"/>
  </cols>
  <sheetData>
    <row r="1" spans="1:2" x14ac:dyDescent="0.3">
      <c r="A1" s="2"/>
      <c r="B1" s="4" t="s">
        <v>2</v>
      </c>
    </row>
    <row r="2" spans="1:2" x14ac:dyDescent="0.3">
      <c r="A2" s="3">
        <v>1</v>
      </c>
      <c r="B2" s="3" t="s">
        <v>7</v>
      </c>
    </row>
    <row r="3" spans="1:2" x14ac:dyDescent="0.3">
      <c r="A3" s="3">
        <v>2</v>
      </c>
      <c r="B3" s="3" t="s">
        <v>8</v>
      </c>
    </row>
    <row r="4" spans="1:2" x14ac:dyDescent="0.3">
      <c r="A4" s="3">
        <v>3</v>
      </c>
      <c r="B4" s="3" t="s">
        <v>9</v>
      </c>
    </row>
    <row r="5" spans="1:2" x14ac:dyDescent="0.3">
      <c r="A5" s="3">
        <v>4</v>
      </c>
      <c r="B5" s="3" t="s">
        <v>10</v>
      </c>
    </row>
    <row r="6" spans="1:2" x14ac:dyDescent="0.3">
      <c r="A6" s="3">
        <v>5</v>
      </c>
      <c r="B6" s="3" t="s">
        <v>11</v>
      </c>
    </row>
    <row r="7" spans="1:2" x14ac:dyDescent="0.3">
      <c r="A7" s="3">
        <v>6</v>
      </c>
      <c r="B7" s="3" t="s">
        <v>12</v>
      </c>
    </row>
    <row r="8" spans="1:2" x14ac:dyDescent="0.3">
      <c r="A8" s="3">
        <v>7</v>
      </c>
      <c r="B8" s="3" t="s">
        <v>13</v>
      </c>
    </row>
    <row r="9" spans="1:2" x14ac:dyDescent="0.3">
      <c r="A9" s="3">
        <v>8</v>
      </c>
      <c r="B9" s="3" t="s">
        <v>14</v>
      </c>
    </row>
    <row r="10" spans="1:2" x14ac:dyDescent="0.3">
      <c r="A10" s="3">
        <v>9</v>
      </c>
      <c r="B10" s="3" t="s">
        <v>15</v>
      </c>
    </row>
    <row r="11" spans="1:2" x14ac:dyDescent="0.3">
      <c r="A11" s="3">
        <v>10</v>
      </c>
      <c r="B11" s="5" t="s">
        <v>16</v>
      </c>
    </row>
    <row r="12" spans="1:2" x14ac:dyDescent="0.3">
      <c r="A12" s="3">
        <v>11</v>
      </c>
      <c r="B12" s="5" t="s">
        <v>16</v>
      </c>
    </row>
    <row r="13" spans="1:2" x14ac:dyDescent="0.3">
      <c r="A13" s="3">
        <v>12</v>
      </c>
      <c r="B13" s="5" t="s">
        <v>16</v>
      </c>
    </row>
    <row r="14" spans="1:2" x14ac:dyDescent="0.3">
      <c r="A14" s="3">
        <v>13</v>
      </c>
      <c r="B14" s="5" t="s">
        <v>16</v>
      </c>
    </row>
    <row r="15" spans="1:2" x14ac:dyDescent="0.3">
      <c r="A15" s="3">
        <v>14</v>
      </c>
      <c r="B15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Posteringer</vt:lpstr>
      <vt:lpstr>Regnskab</vt:lpstr>
      <vt:lpstr>Gruppeoversigt</vt:lpstr>
    </vt:vector>
  </TitlesOfParts>
  <Company>Indre 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Sonnich Sunil Nørtoft Thacker</dc:creator>
  <cp:lastModifiedBy>Sonnich Sunil Nørtoft Thacker</cp:lastModifiedBy>
  <dcterms:created xsi:type="dcterms:W3CDTF">2019-03-07T08:18:33Z</dcterms:created>
  <dcterms:modified xsi:type="dcterms:W3CDTF">2023-08-30T09:14:27Z</dcterms:modified>
</cp:coreProperties>
</file>